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9720" windowHeight="4080" activeTab="0"/>
  </bookViews>
  <sheets>
    <sheet name="прил 1 вода" sheetId="1" r:id="rId1"/>
    <sheet name="приложение 2" sheetId="2" r:id="rId2"/>
    <sheet name="прил 3" sheetId="3" r:id="rId3"/>
    <sheet name="прил4" sheetId="4" r:id="rId4"/>
    <sheet name="прил.7" sheetId="5" r:id="rId5"/>
  </sheets>
  <externalReferences>
    <externalReference r:id="rId8"/>
  </externalReferences>
  <definedNames>
    <definedName name="_xlnm.Print_Titles" localSheetId="0">'прил 1 вода'!$4:$7</definedName>
    <definedName name="_xlnm.Print_Titles" localSheetId="1">'приложение 2'!$6:$9</definedName>
    <definedName name="_xlnm.Print_Area" localSheetId="0">'прил 1 вода'!$A$1:$E$31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<sst xmlns="http://schemas.openxmlformats.org/spreadsheetml/2006/main" count="179" uniqueCount="92">
  <si>
    <t>Наименование показателей</t>
  </si>
  <si>
    <t>1.1.</t>
  </si>
  <si>
    <t>1.2.</t>
  </si>
  <si>
    <t>Производственные расходы</t>
  </si>
  <si>
    <t>1.3.</t>
  </si>
  <si>
    <t>1.4.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</si>
  <si>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</si>
  <si>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</si>
  <si>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</si>
  <si>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</si>
  <si>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</si>
  <si>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</si>
  <si>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</si>
  <si>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</si>
  <si>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</si>
  <si>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</si>
  <si>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</si>
  <si>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</si>
  <si>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</si>
  <si>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</si>
  <si>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</si>
  <si>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</si>
  <si>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</si>
  <si>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</si>
  <si>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</si>
  <si>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</si>
  <si>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</si>
  <si>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</si>
  <si>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</si>
  <si>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</si>
  <si>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</si>
  <si>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</si>
  <si>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</si>
  <si>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%</t>
  </si>
  <si>
    <t xml:space="preserve">Количество часов предоставления услуг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</si>
  <si>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</si>
  <si>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</si>
  <si>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</si>
  <si>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</si>
  <si>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</si>
  <si>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</si>
  <si>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</si>
  <si>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</si>
  <si>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</si>
  <si>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</si>
  <si>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</si>
  <si>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</si>
  <si>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</si>
  <si>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</si>
  <si>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прочим потребителям, в.т.ч.</t>
  </si>
  <si>
    <t>Население (тарифы указываются с учетом НДС)</t>
  </si>
  <si>
    <t>с 01.07.2014 по 31.12.2014</t>
  </si>
  <si>
    <t>с 01.01.2014 по 30.06.2014</t>
  </si>
  <si>
    <t>Объем воды, получаемой со стороны</t>
  </si>
  <si>
    <t>Расход воды на собственные  нужды организации</t>
  </si>
  <si>
    <t>Объем  отпуска воды всего:  в т.ч.</t>
  </si>
  <si>
    <t>План 2014 год</t>
  </si>
  <si>
    <t>,</t>
  </si>
  <si>
    <t>Уровень потерь холодной воды при её транспортировке</t>
  </si>
  <si>
    <t>Доля абонентов, осуществляющих расчеты за полученную воду по приборам учета</t>
  </si>
  <si>
    <t>2.1.</t>
  </si>
  <si>
    <t>2.2.</t>
  </si>
  <si>
    <t>Единый налог, уплачиваемый организацией, применяющей упрощенную систему налогообложения</t>
  </si>
  <si>
    <t>Недополученный по независящим причинам доход</t>
  </si>
  <si>
    <t>Необоснованные  доходы прошлых периодов (мероприятия по энергосбережению)</t>
  </si>
  <si>
    <t>Питьевое водоснабжение потребителей с. Холмогорское</t>
  </si>
  <si>
    <t>Питьевое водоснабжение потребителей с. Береш Холмогорского сельсовета</t>
  </si>
  <si>
    <t>Расходы, учтенные и неучтенные при расчете тарифов  общества с ограниченной ответственностью «Центр инженерно-технического обеспечения»  (город Шарыпово, ИНН 2459014788)</t>
  </si>
  <si>
    <t>Анализ основных технико – экономических показателей общества с ограниченной ответственностью «Центр инженерно-технического обеспечения»  (город Шарыпово, ИНН 2459014788)</t>
  </si>
  <si>
    <t>Величина прибыли общества с ограниченной ответственностью «Центр инженерно-технического обеспечения»  (город Шарыпово, ИНН 2459014788)</t>
  </si>
  <si>
    <t>Целевые показатели деятельности  общества с ограниченной ответственностью «Центр инженерно-технического обеспечения»  (город Шарыпово, ИНН 2459014788)</t>
  </si>
  <si>
    <t>Тарифы на питьевую воду для потребителей  общества с ограниченной ответственностью «Центр инженерно-технического обеспечения»  (город Шарыпово, ИНН 2459014788)</t>
  </si>
  <si>
    <t>Приложение № 1 
к экспертному заключению 
по делу № 281-13в</t>
  </si>
  <si>
    <t>Приложение № 2 
к экспертному заключению 
по делу № 281-13в</t>
  </si>
  <si>
    <t>Приложение № 3 
к экспертному заключению 
по делу № 281-13в</t>
  </si>
  <si>
    <t>Приложение № 4
к экспертному заключению 
по делу № 281-13в</t>
  </si>
  <si>
    <t>Приложение № 7
к экспертному заключению 
по делу № 281-13в</t>
  </si>
  <si>
    <t>Объем воды, подаваемой в сеть</t>
  </si>
  <si>
    <t>6.1.</t>
  </si>
  <si>
    <t>6.2.</t>
  </si>
  <si>
    <t>6.3.</t>
  </si>
  <si>
    <t>6.4.</t>
  </si>
  <si>
    <t>Питьевая вода для потребителей в границах с. Холмогорское</t>
  </si>
  <si>
    <t>Питьевая вода для потребителей в границах с. Береш</t>
  </si>
  <si>
    <t>Питьевое водоснабжение с. Холмогорское</t>
  </si>
  <si>
    <t>Питьевое водоснабжение с. Береш</t>
  </si>
  <si>
    <t>бюджетным организациям</t>
  </si>
  <si>
    <t>населению</t>
  </si>
  <si>
    <t>прочим потребителям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</si>
  <si>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</si>
  <si>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час</t>
  </si>
  <si>
    <t>чел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</si>
</sst>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_ ;\-#,##0.000\ 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59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2" fillId="33" borderId="10" xfId="53" applyFont="1" applyFill="1" applyBorder="1" applyAlignment="1">
      <alignment horizontal="justify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4" xfId="53" applyNumberFormat="1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left" vertical="center" wrapText="1"/>
      <protection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5" xfId="53" applyFont="1" applyBorder="1" applyAlignment="1">
      <alignment horizontal="left" vertical="center" wrapText="1"/>
      <protection/>
    </xf>
    <xf numFmtId="0" fontId="1" fillId="0" borderId="16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5" fillId="0" borderId="15" xfId="59" applyFont="1" applyBorder="1" applyAlignment="1">
      <alignment horizontal="left" vertical="center" wrapText="1"/>
      <protection/>
    </xf>
    <xf numFmtId="0" fontId="5" fillId="0" borderId="16" xfId="59" applyFont="1" applyBorder="1" applyAlignment="1">
      <alignment horizontal="left" vertical="center" wrapText="1"/>
      <protection/>
    </xf>
    <xf numFmtId="0" fontId="5" fillId="0" borderId="17" xfId="59" applyFont="1" applyBorder="1" applyAlignment="1">
      <alignment horizontal="left" vertical="center" wrapText="1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57" applyFont="1" applyBorder="1" applyAlignment="1">
      <alignment horizontal="left" vertical="center" wrapText="1"/>
      <protection/>
    </xf>
    <xf numFmtId="0" fontId="5" fillId="0" borderId="16" xfId="57" applyFont="1" applyBorder="1" applyAlignment="1">
      <alignment horizontal="left" vertical="center" wrapText="1"/>
      <protection/>
    </xf>
    <xf numFmtId="0" fontId="5" fillId="0" borderId="17" xfId="57" applyFont="1" applyBorder="1" applyAlignment="1">
      <alignment horizontal="left" vertical="center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E11" sqref="E11"/>
    </sheetView>
  </sheetViews>
  <sheetFormatPr defaultColWidth="39.8515625" defaultRowHeight="12.75"/>
  <cols>
    <col min="1" max="1" width="7.28125" style="51" customWidth="1"/>
    <col min="2" max="2" width="34.8515625" style="46" customWidth="1"/>
    <col min="3" max="3" width="14.00390625" style="46" customWidth="1"/>
    <col min="4" max="4" width="14.421875" style="46" customWidth="1"/>
    <col min="5" max="5" width="15.00390625" style="46" customWidth="1"/>
    <col min="6" max="16384" width="39.8515625" style="46" customWidth="1"/>
  </cols>
  <sheetData>
    <row r="1" spans="1:5" ht="62.25" customHeight="1">
      <c r="A1" s="54"/>
      <c r="B1" s="10"/>
      <c r="C1" s="62" t="s">
        <v>72</v>
      </c>
      <c r="D1" s="62"/>
      <c r="E1" s="62"/>
    </row>
    <row r="2" spans="1:6" ht="57" customHeight="1">
      <c r="A2" s="63" t="s">
        <v>68</v>
      </c>
      <c r="B2" s="63"/>
      <c r="C2" s="63"/>
      <c r="D2" s="63"/>
      <c r="E2" s="63"/>
      <c r="F2" s="36"/>
    </row>
    <row r="3" spans="1:3" ht="18.75">
      <c r="A3" s="51" t="s">
        <v>57</v>
      </c>
      <c r="C3" s="11"/>
    </row>
    <row r="4" spans="1:5" ht="15" customHeight="1">
      <c r="A4" s="64" t="s">
        <v>19</v>
      </c>
      <c r="B4" s="64" t="s">
        <v>24</v>
      </c>
      <c r="C4" s="64" t="s">
        <v>25</v>
      </c>
      <c r="D4" s="67" t="s">
        <v>45</v>
      </c>
      <c r="E4" s="68"/>
    </row>
    <row r="5" spans="1:5" ht="18" customHeight="1">
      <c r="A5" s="65"/>
      <c r="B5" s="65"/>
      <c r="C5" s="65"/>
      <c r="D5" s="64" t="s">
        <v>29</v>
      </c>
      <c r="E5" s="64" t="s">
        <v>30</v>
      </c>
    </row>
    <row r="6" spans="1:5" ht="10.5" customHeight="1">
      <c r="A6" s="66"/>
      <c r="B6" s="66"/>
      <c r="C6" s="66"/>
      <c r="D6" s="66"/>
      <c r="E6" s="66"/>
    </row>
    <row r="7" spans="1:5" ht="15.75">
      <c r="A7" s="47">
        <v>1</v>
      </c>
      <c r="B7" s="47">
        <v>2</v>
      </c>
      <c r="C7" s="47">
        <v>3</v>
      </c>
      <c r="D7" s="47">
        <v>4</v>
      </c>
      <c r="E7" s="47">
        <v>5</v>
      </c>
    </row>
    <row r="8" spans="1:5" ht="15.75">
      <c r="A8" s="47"/>
      <c r="B8" s="59" t="s">
        <v>65</v>
      </c>
      <c r="C8" s="60"/>
      <c r="D8" s="60"/>
      <c r="E8" s="61"/>
    </row>
    <row r="9" spans="1:5" ht="31.5">
      <c r="A9" s="47">
        <v>1</v>
      </c>
      <c r="B9" s="43" t="s">
        <v>31</v>
      </c>
      <c r="C9" s="47" t="s">
        <v>32</v>
      </c>
      <c r="D9" s="47">
        <v>27.25</v>
      </c>
      <c r="E9" s="47">
        <v>27.25</v>
      </c>
    </row>
    <row r="10" spans="1:5" ht="39" customHeight="1">
      <c r="A10" s="47">
        <v>2</v>
      </c>
      <c r="B10" s="42" t="s">
        <v>53</v>
      </c>
      <c r="C10" s="47" t="s">
        <v>26</v>
      </c>
      <c r="D10" s="48">
        <v>83.656</v>
      </c>
      <c r="E10" s="48">
        <v>87.14625466130987</v>
      </c>
    </row>
    <row r="11" spans="1:5" ht="15.75">
      <c r="A11" s="47">
        <v>3</v>
      </c>
      <c r="B11" s="43" t="s">
        <v>77</v>
      </c>
      <c r="C11" s="47" t="s">
        <v>26</v>
      </c>
      <c r="D11" s="48">
        <v>83.656</v>
      </c>
      <c r="E11" s="48">
        <v>87.14625466130987</v>
      </c>
    </row>
    <row r="12" spans="1:5" ht="34.5" customHeight="1">
      <c r="A12" s="47">
        <v>4</v>
      </c>
      <c r="B12" s="49" t="s">
        <v>54</v>
      </c>
      <c r="C12" s="47" t="s">
        <v>26</v>
      </c>
      <c r="D12" s="48">
        <v>0</v>
      </c>
      <c r="E12" s="48">
        <v>0</v>
      </c>
    </row>
    <row r="13" spans="1:6" ht="31.5">
      <c r="A13" s="47">
        <v>5</v>
      </c>
      <c r="B13" s="43" t="s">
        <v>27</v>
      </c>
      <c r="C13" s="47" t="s">
        <v>26</v>
      </c>
      <c r="D13" s="48">
        <v>4.759</v>
      </c>
      <c r="E13" s="48">
        <v>4.76</v>
      </c>
      <c r="F13" s="46">
        <f>E13/E11%</f>
        <v>5.462082126764407</v>
      </c>
    </row>
    <row r="14" spans="1:5" ht="31.5">
      <c r="A14" s="47">
        <v>6</v>
      </c>
      <c r="B14" s="42" t="s">
        <v>55</v>
      </c>
      <c r="C14" s="47" t="s">
        <v>26</v>
      </c>
      <c r="D14" s="48">
        <v>78.897</v>
      </c>
      <c r="E14" s="48">
        <v>82.38735466130987</v>
      </c>
    </row>
    <row r="15" spans="1:5" ht="15.75">
      <c r="A15" s="47" t="s">
        <v>78</v>
      </c>
      <c r="B15" s="42" t="s">
        <v>87</v>
      </c>
      <c r="C15" s="47" t="s">
        <v>26</v>
      </c>
      <c r="D15" s="48">
        <v>73.86</v>
      </c>
      <c r="E15" s="48">
        <v>75.67107862431857</v>
      </c>
    </row>
    <row r="16" spans="1:5" ht="15.75">
      <c r="A16" s="47" t="s">
        <v>79</v>
      </c>
      <c r="B16" s="42" t="s">
        <v>28</v>
      </c>
      <c r="C16" s="47" t="s">
        <v>26</v>
      </c>
      <c r="D16" s="48">
        <v>0</v>
      </c>
      <c r="E16" s="48">
        <v>0</v>
      </c>
    </row>
    <row r="17" spans="1:5" ht="15.75">
      <c r="A17" s="47" t="s">
        <v>80</v>
      </c>
      <c r="B17" s="42" t="s">
        <v>86</v>
      </c>
      <c r="C17" s="47" t="s">
        <v>26</v>
      </c>
      <c r="D17" s="48">
        <v>4.756</v>
      </c>
      <c r="E17" s="48">
        <v>6.476951712666978</v>
      </c>
    </row>
    <row r="18" spans="1:5" ht="15.75">
      <c r="A18" s="47" t="s">
        <v>81</v>
      </c>
      <c r="B18" s="42" t="s">
        <v>49</v>
      </c>
      <c r="C18" s="47" t="s">
        <v>26</v>
      </c>
      <c r="D18" s="48">
        <v>0.281</v>
      </c>
      <c r="E18" s="48">
        <v>0.239</v>
      </c>
    </row>
    <row r="19" spans="1:5" ht="15.75">
      <c r="A19" s="25">
        <v>7</v>
      </c>
      <c r="B19" s="26" t="s">
        <v>35</v>
      </c>
      <c r="C19" s="25" t="s">
        <v>33</v>
      </c>
      <c r="D19" s="47">
        <v>104.7</v>
      </c>
      <c r="E19" s="47">
        <v>105.6</v>
      </c>
    </row>
    <row r="20" spans="1:5" ht="15.75">
      <c r="A20" s="47"/>
      <c r="B20" s="59" t="s">
        <v>66</v>
      </c>
      <c r="C20" s="60"/>
      <c r="D20" s="60"/>
      <c r="E20" s="61"/>
    </row>
    <row r="21" spans="1:5" ht="31.5">
      <c r="A21" s="47">
        <v>1</v>
      </c>
      <c r="B21" s="43" t="s">
        <v>31</v>
      </c>
      <c r="C21" s="47" t="s">
        <v>32</v>
      </c>
      <c r="D21" s="47">
        <v>3.245</v>
      </c>
      <c r="E21" s="47">
        <v>3.245</v>
      </c>
    </row>
    <row r="22" spans="1:5" ht="31.5">
      <c r="A22" s="47">
        <v>2</v>
      </c>
      <c r="B22" s="42" t="s">
        <v>53</v>
      </c>
      <c r="C22" s="47" t="s">
        <v>26</v>
      </c>
      <c r="D22" s="48">
        <v>6.702</v>
      </c>
      <c r="E22" s="47">
        <v>9.26</v>
      </c>
    </row>
    <row r="23" spans="1:5" ht="15.75">
      <c r="A23" s="47">
        <v>3</v>
      </c>
      <c r="B23" s="43" t="s">
        <v>77</v>
      </c>
      <c r="C23" s="47" t="s">
        <v>26</v>
      </c>
      <c r="D23" s="48">
        <v>6.702</v>
      </c>
      <c r="E23" s="47">
        <v>9.26</v>
      </c>
    </row>
    <row r="24" spans="1:5" ht="30">
      <c r="A24" s="47">
        <v>4</v>
      </c>
      <c r="B24" s="49" t="s">
        <v>54</v>
      </c>
      <c r="C24" s="47" t="s">
        <v>26</v>
      </c>
      <c r="D24" s="48">
        <v>0</v>
      </c>
      <c r="E24" s="48">
        <v>0</v>
      </c>
    </row>
    <row r="25" spans="1:6" ht="31.5">
      <c r="A25" s="47">
        <v>5</v>
      </c>
      <c r="B25" s="43" t="s">
        <v>27</v>
      </c>
      <c r="C25" s="47" t="s">
        <v>26</v>
      </c>
      <c r="D25" s="48">
        <v>0.478</v>
      </c>
      <c r="E25" s="48">
        <v>0.47756016000000007</v>
      </c>
      <c r="F25" s="46">
        <f>E25/E23%</f>
        <v>5.157237149028078</v>
      </c>
    </row>
    <row r="26" spans="1:5" ht="28.5" customHeight="1">
      <c r="A26" s="47">
        <v>6</v>
      </c>
      <c r="B26" s="42" t="s">
        <v>55</v>
      </c>
      <c r="C26" s="47" t="s">
        <v>26</v>
      </c>
      <c r="D26" s="48">
        <v>6.224</v>
      </c>
      <c r="E26" s="48">
        <v>8.78275</v>
      </c>
    </row>
    <row r="27" spans="1:5" ht="22.5" customHeight="1">
      <c r="A27" s="47" t="s">
        <v>78</v>
      </c>
      <c r="B27" s="42" t="s">
        <v>87</v>
      </c>
      <c r="C27" s="47" t="s">
        <v>26</v>
      </c>
      <c r="D27" s="48">
        <v>5.722</v>
      </c>
      <c r="E27" s="48">
        <v>8.28075</v>
      </c>
    </row>
    <row r="28" spans="1:5" ht="22.5" customHeight="1">
      <c r="A28" s="47" t="s">
        <v>79</v>
      </c>
      <c r="B28" s="42" t="s">
        <v>28</v>
      </c>
      <c r="C28" s="47" t="s">
        <v>26</v>
      </c>
      <c r="D28" s="48">
        <v>0</v>
      </c>
      <c r="E28" s="48">
        <v>0</v>
      </c>
    </row>
    <row r="29" spans="1:5" ht="19.5" customHeight="1">
      <c r="A29" s="47" t="s">
        <v>80</v>
      </c>
      <c r="B29" s="42" t="s">
        <v>86</v>
      </c>
      <c r="C29" s="47" t="s">
        <v>26</v>
      </c>
      <c r="D29" s="48">
        <v>0.502</v>
      </c>
      <c r="E29" s="48">
        <v>0.502</v>
      </c>
    </row>
    <row r="30" spans="1:5" ht="15.75">
      <c r="A30" s="47" t="s">
        <v>81</v>
      </c>
      <c r="B30" s="42" t="s">
        <v>88</v>
      </c>
      <c r="C30" s="47" t="s">
        <v>26</v>
      </c>
      <c r="D30" s="48">
        <v>0</v>
      </c>
      <c r="E30" s="48">
        <v>0</v>
      </c>
    </row>
    <row r="31" spans="1:5" ht="20.25" customHeight="1">
      <c r="A31" s="25">
        <v>7</v>
      </c>
      <c r="B31" s="26" t="s">
        <v>35</v>
      </c>
      <c r="C31" s="25" t="s">
        <v>33</v>
      </c>
      <c r="D31" s="48">
        <v>104.7</v>
      </c>
      <c r="E31" s="48">
        <v>105.6</v>
      </c>
    </row>
  </sheetData>
  <sheetProtection/>
  <mergeCells count="10">
    <mergeCell ref="B20:E20"/>
    <mergeCell ref="B8:E8"/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view="pageBreakPreview" zoomScale="60" workbookViewId="0" topLeftCell="A5">
      <selection activeCell="E32" sqref="E32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4.5742187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8.5" customHeight="1">
      <c r="A2" s="44"/>
      <c r="B2" s="44"/>
      <c r="C2" s="74" t="s">
        <v>73</v>
      </c>
      <c r="D2" s="74"/>
      <c r="E2" s="74"/>
    </row>
    <row r="3" spans="1:4" ht="11.25" customHeight="1">
      <c r="A3" s="15"/>
      <c r="B3" s="15"/>
      <c r="C3" s="16"/>
      <c r="D3" s="16"/>
    </row>
    <row r="4" spans="1:7" ht="60" customHeight="1">
      <c r="A4" s="73" t="s">
        <v>67</v>
      </c>
      <c r="B4" s="73"/>
      <c r="C4" s="73"/>
      <c r="D4" s="73"/>
      <c r="E4" s="73"/>
      <c r="G4" s="36"/>
    </row>
    <row r="5" ht="16.5" customHeight="1">
      <c r="E5" s="17" t="s">
        <v>18</v>
      </c>
    </row>
    <row r="6" spans="1:5" ht="17.25" customHeight="1">
      <c r="A6" s="72" t="s">
        <v>19</v>
      </c>
      <c r="B6" s="72" t="s">
        <v>0</v>
      </c>
      <c r="C6" s="72" t="s">
        <v>45</v>
      </c>
      <c r="D6" s="72"/>
      <c r="E6" s="72"/>
    </row>
    <row r="7" spans="1:5" ht="67.5" customHeight="1">
      <c r="A7" s="72"/>
      <c r="B7" s="72"/>
      <c r="C7" s="18" t="s">
        <v>40</v>
      </c>
      <c r="D7" s="18" t="s">
        <v>16</v>
      </c>
      <c r="E7" s="19" t="s">
        <v>17</v>
      </c>
    </row>
    <row r="8" spans="1:5" ht="15.75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21" customHeight="1">
      <c r="A9" s="19"/>
      <c r="B9" s="75" t="s">
        <v>65</v>
      </c>
      <c r="C9" s="76"/>
      <c r="D9" s="76"/>
      <c r="E9" s="77"/>
    </row>
    <row r="10" spans="1:5" ht="15.75">
      <c r="A10" s="21">
        <v>1</v>
      </c>
      <c r="B10" s="22" t="s">
        <v>3</v>
      </c>
      <c r="C10" s="57">
        <v>7683.1758848</v>
      </c>
      <c r="D10" s="57">
        <v>4314.42</v>
      </c>
      <c r="E10" s="57">
        <f aca="true" t="shared" si="0" ref="E10:E18">C10-D10</f>
        <v>3368.7558848</v>
      </c>
    </row>
    <row r="11" spans="1:5" ht="15.75">
      <c r="A11" s="24">
        <v>2</v>
      </c>
      <c r="B11" s="23" t="s">
        <v>7</v>
      </c>
      <c r="C11" s="55">
        <v>2413.6</v>
      </c>
      <c r="D11" s="55">
        <v>550.05777875424</v>
      </c>
      <c r="E11" s="57">
        <f t="shared" si="0"/>
        <v>1863.54222124576</v>
      </c>
    </row>
    <row r="12" spans="1:5" ht="16.5" customHeight="1">
      <c r="A12" s="24">
        <v>3</v>
      </c>
      <c r="B12" s="23" t="s">
        <v>41</v>
      </c>
      <c r="C12" s="55">
        <v>2775.39</v>
      </c>
      <c r="D12" s="55">
        <v>1094.914693056997</v>
      </c>
      <c r="E12" s="57">
        <f t="shared" si="0"/>
        <v>1680.4753069430028</v>
      </c>
    </row>
    <row r="13" spans="1:5" ht="31.5">
      <c r="A13" s="24">
        <v>4</v>
      </c>
      <c r="B13" s="22" t="s">
        <v>9</v>
      </c>
      <c r="C13" s="55">
        <v>0</v>
      </c>
      <c r="D13" s="55">
        <v>0</v>
      </c>
      <c r="E13" s="57">
        <f t="shared" si="0"/>
        <v>0</v>
      </c>
    </row>
    <row r="14" spans="1:5" ht="47.25">
      <c r="A14" s="24">
        <v>5</v>
      </c>
      <c r="B14" s="22" t="s">
        <v>42</v>
      </c>
      <c r="C14" s="55">
        <v>0</v>
      </c>
      <c r="D14" s="56">
        <v>0</v>
      </c>
      <c r="E14" s="57">
        <f t="shared" si="0"/>
        <v>0</v>
      </c>
    </row>
    <row r="15" spans="1:5" ht="47.25">
      <c r="A15" s="24">
        <v>6</v>
      </c>
      <c r="B15" s="22" t="s">
        <v>46</v>
      </c>
      <c r="C15" s="55">
        <v>0.36</v>
      </c>
      <c r="D15" s="56">
        <v>0.18</v>
      </c>
      <c r="E15" s="57">
        <f t="shared" si="0"/>
        <v>0.18</v>
      </c>
    </row>
    <row r="16" spans="1:5" ht="31.5">
      <c r="A16" s="24">
        <v>7</v>
      </c>
      <c r="B16" s="22" t="s">
        <v>47</v>
      </c>
      <c r="C16" s="55">
        <v>0</v>
      </c>
      <c r="D16" s="55">
        <v>0</v>
      </c>
      <c r="E16" s="57">
        <f t="shared" si="0"/>
        <v>0</v>
      </c>
    </row>
    <row r="17" spans="1:5" ht="24.75" customHeight="1">
      <c r="A17" s="41">
        <v>8</v>
      </c>
      <c r="B17" s="22" t="s">
        <v>43</v>
      </c>
      <c r="C17" s="55">
        <v>12872.5258848</v>
      </c>
      <c r="D17" s="55">
        <v>5959.57</v>
      </c>
      <c r="E17" s="57">
        <f t="shared" si="0"/>
        <v>6912.9558848</v>
      </c>
    </row>
    <row r="18" spans="1:5" ht="39.75" customHeight="1">
      <c r="A18" s="41">
        <v>9</v>
      </c>
      <c r="B18" s="58" t="s">
        <v>63</v>
      </c>
      <c r="C18" s="55">
        <v>1077.8</v>
      </c>
      <c r="D18" s="55">
        <v>0</v>
      </c>
      <c r="E18" s="57">
        <f t="shared" si="0"/>
        <v>1077.8</v>
      </c>
    </row>
    <row r="19" spans="1:5" ht="78.75" customHeight="1">
      <c r="A19" s="41">
        <v>10</v>
      </c>
      <c r="B19" s="58" t="s">
        <v>64</v>
      </c>
      <c r="C19" s="55">
        <v>0</v>
      </c>
      <c r="D19" s="55">
        <v>-329.90999999999997</v>
      </c>
      <c r="E19" s="55">
        <v>0</v>
      </c>
    </row>
    <row r="20" spans="1:5" ht="28.5" customHeight="1">
      <c r="A20" s="41"/>
      <c r="B20" s="69" t="s">
        <v>66</v>
      </c>
      <c r="C20" s="70"/>
      <c r="D20" s="70"/>
      <c r="E20" s="71"/>
    </row>
    <row r="21" spans="1:5" ht="15.75">
      <c r="A21" s="21">
        <v>1</v>
      </c>
      <c r="B21" s="22" t="s">
        <v>3</v>
      </c>
      <c r="C21" s="57">
        <v>1095.35389</v>
      </c>
      <c r="D21" s="57">
        <v>974.217216228</v>
      </c>
      <c r="E21" s="57">
        <f aca="true" t="shared" si="1" ref="E21:E27">C21-D21</f>
        <v>121.13667377200011</v>
      </c>
    </row>
    <row r="22" spans="1:5" ht="15.75">
      <c r="A22" s="24">
        <v>2</v>
      </c>
      <c r="B22" s="23" t="s">
        <v>7</v>
      </c>
      <c r="C22" s="55">
        <v>644.12</v>
      </c>
      <c r="D22" s="55">
        <v>75.27158</v>
      </c>
      <c r="E22" s="57">
        <f t="shared" si="1"/>
        <v>568.84842</v>
      </c>
    </row>
    <row r="23" spans="1:5" ht="16.5" customHeight="1">
      <c r="A23" s="24">
        <v>3</v>
      </c>
      <c r="B23" s="23" t="s">
        <v>41</v>
      </c>
      <c r="C23" s="55">
        <v>319.73</v>
      </c>
      <c r="D23" s="55">
        <v>475.34</v>
      </c>
      <c r="E23" s="57">
        <f t="shared" si="1"/>
        <v>-155.60999999999996</v>
      </c>
    </row>
    <row r="24" spans="1:5" ht="36.75" customHeight="1">
      <c r="A24" s="24">
        <v>4</v>
      </c>
      <c r="B24" s="22" t="s">
        <v>9</v>
      </c>
      <c r="C24" s="55">
        <v>0</v>
      </c>
      <c r="D24" s="55">
        <v>0</v>
      </c>
      <c r="E24" s="57">
        <f t="shared" si="1"/>
        <v>0</v>
      </c>
    </row>
    <row r="25" spans="1:5" ht="47.25">
      <c r="A25" s="24">
        <v>5</v>
      </c>
      <c r="B25" s="22" t="s">
        <v>42</v>
      </c>
      <c r="C25" s="55">
        <v>0</v>
      </c>
      <c r="D25" s="56">
        <v>0</v>
      </c>
      <c r="E25" s="57">
        <f t="shared" si="1"/>
        <v>0</v>
      </c>
    </row>
    <row r="26" spans="1:5" ht="47.25">
      <c r="A26" s="24">
        <v>6</v>
      </c>
      <c r="B26" s="22" t="s">
        <v>46</v>
      </c>
      <c r="C26" s="55">
        <v>14.68</v>
      </c>
      <c r="D26" s="56">
        <v>14.0136</v>
      </c>
      <c r="E26" s="57">
        <f t="shared" si="1"/>
        <v>0.6663999999999994</v>
      </c>
    </row>
    <row r="27" spans="1:5" ht="31.5">
      <c r="A27" s="24">
        <v>7</v>
      </c>
      <c r="B27" s="22" t="s">
        <v>47</v>
      </c>
      <c r="C27" s="55">
        <v>0</v>
      </c>
      <c r="D27" s="55">
        <v>0</v>
      </c>
      <c r="E27" s="57">
        <f t="shared" si="1"/>
        <v>0</v>
      </c>
    </row>
    <row r="28" spans="1:5" ht="21" customHeight="1">
      <c r="A28" s="41">
        <v>8</v>
      </c>
      <c r="B28" s="22" t="s">
        <v>43</v>
      </c>
      <c r="C28" s="55">
        <v>2073.88389</v>
      </c>
      <c r="D28" s="55">
        <v>1538.84</v>
      </c>
      <c r="E28" s="55">
        <f>SUM(E21:E27)</f>
        <v>535.0414937720001</v>
      </c>
    </row>
  </sheetData>
  <sheetProtection/>
  <mergeCells count="7">
    <mergeCell ref="B20:E20"/>
    <mergeCell ref="A6:A7"/>
    <mergeCell ref="B6:B7"/>
    <mergeCell ref="C6:E6"/>
    <mergeCell ref="A4:E4"/>
    <mergeCell ref="C2:E2"/>
    <mergeCell ref="B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F16" sqref="F16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3.75" customHeight="1">
      <c r="A1" s="45"/>
      <c r="B1" s="45"/>
      <c r="C1" s="80" t="s">
        <v>74</v>
      </c>
      <c r="D1" s="80"/>
      <c r="E1" s="80"/>
    </row>
    <row r="2" spans="1:5" ht="18.75">
      <c r="A2" s="3"/>
      <c r="B2" s="3"/>
      <c r="C2" s="3"/>
      <c r="D2" s="3"/>
      <c r="E2" s="4"/>
    </row>
    <row r="3" spans="1:5" ht="73.5" customHeight="1">
      <c r="A3" s="81" t="s">
        <v>69</v>
      </c>
      <c r="B3" s="81"/>
      <c r="C3" s="81"/>
      <c r="D3" s="81"/>
      <c r="E3" s="81"/>
    </row>
    <row r="4" spans="1:8" ht="18.75">
      <c r="A4" s="9"/>
      <c r="B4" s="9"/>
      <c r="C4" s="9"/>
      <c r="D4" s="9"/>
      <c r="E4" s="9"/>
      <c r="F4" s="8"/>
      <c r="G4" s="8"/>
      <c r="H4" s="8"/>
    </row>
    <row r="5" spans="1:5" ht="19.5" customHeight="1">
      <c r="A5" s="82" t="s">
        <v>19</v>
      </c>
      <c r="B5" s="82" t="s">
        <v>20</v>
      </c>
      <c r="C5" s="84" t="s">
        <v>48</v>
      </c>
      <c r="D5" s="84"/>
      <c r="E5" s="84"/>
    </row>
    <row r="6" spans="1:5" ht="63.75" customHeight="1">
      <c r="A6" s="83"/>
      <c r="B6" s="83"/>
      <c r="C6" s="5" t="s">
        <v>21</v>
      </c>
      <c r="D6" s="5" t="s">
        <v>16</v>
      </c>
      <c r="E6" s="50" t="s">
        <v>17</v>
      </c>
    </row>
    <row r="7" spans="1:5" s="6" customFormat="1" ht="15.7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s="6" customFormat="1" ht="23.25" customHeight="1">
      <c r="A8" s="5"/>
      <c r="B8" s="59" t="s">
        <v>65</v>
      </c>
      <c r="C8" s="60"/>
      <c r="D8" s="60"/>
      <c r="E8" s="61"/>
    </row>
    <row r="9" spans="1:5" ht="94.5">
      <c r="A9" s="5" t="s">
        <v>22</v>
      </c>
      <c r="B9" s="1" t="s">
        <v>23</v>
      </c>
      <c r="C9" s="7">
        <v>0</v>
      </c>
      <c r="D9" s="7">
        <v>0</v>
      </c>
      <c r="E9" s="7">
        <f>+C9-D9</f>
        <v>0</v>
      </c>
    </row>
    <row r="10" spans="1:5" ht="26.25" customHeight="1">
      <c r="A10" s="5" t="s">
        <v>6</v>
      </c>
      <c r="B10" s="2" t="s">
        <v>13</v>
      </c>
      <c r="C10" s="7">
        <v>0</v>
      </c>
      <c r="D10" s="7">
        <v>0</v>
      </c>
      <c r="E10" s="7">
        <f>+C10-D10</f>
        <v>0</v>
      </c>
    </row>
    <row r="11" spans="1:5" ht="20.25" customHeight="1">
      <c r="A11" s="5" t="s">
        <v>8</v>
      </c>
      <c r="B11" s="2" t="s">
        <v>14</v>
      </c>
      <c r="C11" s="7">
        <v>0</v>
      </c>
      <c r="D11" s="7">
        <v>0</v>
      </c>
      <c r="E11" s="7">
        <f>+C11-D11</f>
        <v>0</v>
      </c>
    </row>
    <row r="12" spans="1:5" ht="18.75" customHeight="1">
      <c r="A12" s="5">
        <v>4</v>
      </c>
      <c r="B12" s="12" t="s">
        <v>15</v>
      </c>
      <c r="C12" s="7">
        <v>2029.23</v>
      </c>
      <c r="D12" s="7">
        <v>0</v>
      </c>
      <c r="E12" s="7">
        <f>+C12-D12</f>
        <v>2029.23</v>
      </c>
    </row>
    <row r="13" spans="1:5" ht="64.5" customHeight="1">
      <c r="A13" s="47" t="s">
        <v>10</v>
      </c>
      <c r="B13" s="12" t="s">
        <v>62</v>
      </c>
      <c r="C13" s="7">
        <v>964.06</v>
      </c>
      <c r="D13" s="7">
        <v>318</v>
      </c>
      <c r="E13" s="7">
        <f>+C13-D13</f>
        <v>646.06</v>
      </c>
    </row>
    <row r="14" spans="1:5" ht="20.25" customHeight="1">
      <c r="A14" s="47" t="s">
        <v>11</v>
      </c>
      <c r="B14" s="1" t="s">
        <v>12</v>
      </c>
      <c r="C14" s="7">
        <v>2993.29</v>
      </c>
      <c r="D14" s="7">
        <v>318</v>
      </c>
      <c r="E14" s="7">
        <f>SUM(E9:E13)</f>
        <v>2675.29</v>
      </c>
    </row>
    <row r="15" spans="1:5" s="6" customFormat="1" ht="24" customHeight="1">
      <c r="A15" s="5"/>
      <c r="B15" s="59" t="s">
        <v>66</v>
      </c>
      <c r="C15" s="78"/>
      <c r="D15" s="78"/>
      <c r="E15" s="79"/>
    </row>
    <row r="16" spans="1:5" ht="94.5">
      <c r="A16" s="5" t="s">
        <v>22</v>
      </c>
      <c r="B16" s="1" t="s">
        <v>23</v>
      </c>
      <c r="C16" s="7">
        <v>0</v>
      </c>
      <c r="D16" s="7">
        <v>0</v>
      </c>
      <c r="E16" s="7">
        <f>+C16-D16</f>
        <v>0</v>
      </c>
    </row>
    <row r="17" spans="1:5" ht="26.25" customHeight="1">
      <c r="A17" s="5" t="s">
        <v>6</v>
      </c>
      <c r="B17" s="2" t="s">
        <v>13</v>
      </c>
      <c r="C17" s="7">
        <v>0</v>
      </c>
      <c r="D17" s="7">
        <v>0</v>
      </c>
      <c r="E17" s="7">
        <f>+C17-D17</f>
        <v>0</v>
      </c>
    </row>
    <row r="18" spans="1:5" ht="20.25" customHeight="1">
      <c r="A18" s="5" t="s">
        <v>8</v>
      </c>
      <c r="B18" s="2" t="s">
        <v>14</v>
      </c>
      <c r="C18" s="7">
        <v>0</v>
      </c>
      <c r="D18" s="7">
        <v>0</v>
      </c>
      <c r="E18" s="7">
        <f>+C18-D18</f>
        <v>0</v>
      </c>
    </row>
    <row r="19" spans="1:5" ht="18.75" customHeight="1">
      <c r="A19" s="5">
        <v>4</v>
      </c>
      <c r="B19" s="12" t="s">
        <v>15</v>
      </c>
      <c r="C19" s="7">
        <v>1857.54</v>
      </c>
      <c r="D19" s="7">
        <v>0</v>
      </c>
      <c r="E19" s="7">
        <f>+C19-D19</f>
        <v>1857.54</v>
      </c>
    </row>
    <row r="20" spans="1:5" ht="64.5" customHeight="1">
      <c r="A20" s="47" t="s">
        <v>10</v>
      </c>
      <c r="B20" s="12" t="s">
        <v>62</v>
      </c>
      <c r="C20" s="7">
        <v>236.01</v>
      </c>
      <c r="D20" s="7">
        <v>84.5</v>
      </c>
      <c r="E20" s="7">
        <f>+C20-D20</f>
        <v>151.51</v>
      </c>
    </row>
    <row r="21" spans="1:5" ht="15.75">
      <c r="A21" s="47" t="s">
        <v>11</v>
      </c>
      <c r="B21" s="1" t="s">
        <v>12</v>
      </c>
      <c r="C21" s="7">
        <v>2093.55</v>
      </c>
      <c r="D21" s="7">
        <v>84.5</v>
      </c>
      <c r="E21" s="7">
        <f>SUM(E16:E20)</f>
        <v>2009.05</v>
      </c>
    </row>
    <row r="24" ht="12.75">
      <c r="D24" s="53"/>
    </row>
  </sheetData>
  <sheetProtection/>
  <mergeCells count="7">
    <mergeCell ref="B15:E15"/>
    <mergeCell ref="C1:E1"/>
    <mergeCell ref="A3:E3"/>
    <mergeCell ref="A5:A6"/>
    <mergeCell ref="B5:B6"/>
    <mergeCell ref="C5:E5"/>
    <mergeCell ref="B8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workbookViewId="0" topLeftCell="A1">
      <selection activeCell="E22" sqref="E22"/>
    </sheetView>
  </sheetViews>
  <sheetFormatPr defaultColWidth="9.140625" defaultRowHeight="12.75"/>
  <cols>
    <col min="1" max="1" width="7.421875" style="27" customWidth="1"/>
    <col min="2" max="2" width="43.140625" style="27" customWidth="1"/>
    <col min="3" max="3" width="13.28125" style="27" customWidth="1"/>
    <col min="4" max="4" width="20.28125" style="27" customWidth="1"/>
    <col min="5" max="5" width="27.421875" style="27" customWidth="1"/>
    <col min="6" max="8" width="9.140625" style="27" customWidth="1"/>
    <col min="9" max="9" width="13.140625" style="27" bestFit="1" customWidth="1"/>
    <col min="10" max="16384" width="9.140625" style="27" customWidth="1"/>
  </cols>
  <sheetData>
    <row r="1" spans="2:4" ht="58.5" customHeight="1">
      <c r="B1" s="28"/>
      <c r="C1" s="88" t="s">
        <v>75</v>
      </c>
      <c r="D1" s="88"/>
    </row>
    <row r="2" spans="1:5" ht="18.75">
      <c r="A2" s="29"/>
      <c r="B2" s="30"/>
      <c r="C2" s="29"/>
      <c r="D2" s="29"/>
      <c r="E2" s="36"/>
    </row>
    <row r="3" spans="1:5" ht="60.75" customHeight="1">
      <c r="A3" s="89" t="s">
        <v>70</v>
      </c>
      <c r="B3" s="89"/>
      <c r="C3" s="89"/>
      <c r="D3" s="89"/>
      <c r="E3" s="35"/>
    </row>
    <row r="4" ht="18.75">
      <c r="B4" s="31"/>
    </row>
    <row r="5" spans="1:4" ht="24.75" customHeight="1">
      <c r="A5" s="90" t="s">
        <v>19</v>
      </c>
      <c r="B5" s="90" t="s">
        <v>24</v>
      </c>
      <c r="C5" s="90" t="s">
        <v>25</v>
      </c>
      <c r="D5" s="90" t="s">
        <v>56</v>
      </c>
    </row>
    <row r="6" spans="1:4" ht="47.25" customHeight="1">
      <c r="A6" s="90"/>
      <c r="B6" s="90"/>
      <c r="C6" s="90"/>
      <c r="D6" s="90"/>
    </row>
    <row r="7" spans="1:4" ht="18" customHeight="1">
      <c r="A7" s="32">
        <v>1</v>
      </c>
      <c r="B7" s="32">
        <v>2</v>
      </c>
      <c r="C7" s="32">
        <v>3</v>
      </c>
      <c r="D7" s="32">
        <v>5</v>
      </c>
    </row>
    <row r="8" spans="1:4" ht="18" customHeight="1">
      <c r="A8" s="32">
        <v>1</v>
      </c>
      <c r="B8" s="85" t="s">
        <v>84</v>
      </c>
      <c r="C8" s="86"/>
      <c r="D8" s="87"/>
    </row>
    <row r="9" spans="1:4" ht="31.5">
      <c r="A9" s="32" t="s">
        <v>1</v>
      </c>
      <c r="B9" s="33" t="s">
        <v>58</v>
      </c>
      <c r="C9" s="32" t="s">
        <v>33</v>
      </c>
      <c r="D9" s="34">
        <v>4.35</v>
      </c>
    </row>
    <row r="10" spans="1:4" ht="31.5">
      <c r="A10" s="32" t="s">
        <v>2</v>
      </c>
      <c r="B10" s="33" t="s">
        <v>44</v>
      </c>
      <c r="C10" s="32" t="s">
        <v>91</v>
      </c>
      <c r="D10" s="32">
        <v>2061</v>
      </c>
    </row>
    <row r="11" spans="1:4" ht="15.75">
      <c r="A11" s="32" t="s">
        <v>4</v>
      </c>
      <c r="B11" s="33" t="s">
        <v>34</v>
      </c>
      <c r="C11" s="32" t="s">
        <v>90</v>
      </c>
      <c r="D11" s="32">
        <v>8760</v>
      </c>
    </row>
    <row r="12" spans="1:4" ht="50.25" customHeight="1">
      <c r="A12" s="32" t="s">
        <v>5</v>
      </c>
      <c r="B12" s="33" t="s">
        <v>59</v>
      </c>
      <c r="C12" s="32" t="s">
        <v>33</v>
      </c>
      <c r="D12" s="34">
        <v>75.4</v>
      </c>
    </row>
    <row r="13" spans="1:4" ht="18" customHeight="1">
      <c r="A13" s="32">
        <v>1</v>
      </c>
      <c r="B13" s="85" t="s">
        <v>85</v>
      </c>
      <c r="C13" s="86"/>
      <c r="D13" s="87"/>
    </row>
    <row r="14" spans="1:4" ht="31.5">
      <c r="A14" s="32" t="s">
        <v>1</v>
      </c>
      <c r="B14" s="33" t="s">
        <v>58</v>
      </c>
      <c r="C14" s="32" t="s">
        <v>33</v>
      </c>
      <c r="D14" s="34">
        <v>5.15</v>
      </c>
    </row>
    <row r="15" spans="1:4" ht="31.5">
      <c r="A15" s="32" t="s">
        <v>2</v>
      </c>
      <c r="B15" s="33" t="s">
        <v>44</v>
      </c>
      <c r="C15" s="32" t="s">
        <v>91</v>
      </c>
      <c r="D15" s="32">
        <v>329</v>
      </c>
    </row>
    <row r="16" spans="1:4" ht="15.75">
      <c r="A16" s="32" t="s">
        <v>4</v>
      </c>
      <c r="B16" s="33" t="s">
        <v>34</v>
      </c>
      <c r="C16" s="32" t="s">
        <v>90</v>
      </c>
      <c r="D16" s="32">
        <v>8760</v>
      </c>
    </row>
    <row r="17" spans="1:4" ht="47.25">
      <c r="A17" s="32" t="s">
        <v>5</v>
      </c>
      <c r="B17" s="33" t="s">
        <v>59</v>
      </c>
      <c r="C17" s="32" t="s">
        <v>33</v>
      </c>
      <c r="D17" s="32">
        <v>1.57</v>
      </c>
    </row>
  </sheetData>
  <sheetProtection/>
  <mergeCells count="8">
    <mergeCell ref="B13:D13"/>
    <mergeCell ref="B8:D8"/>
    <mergeCell ref="C1:D1"/>
    <mergeCell ref="A3:D3"/>
    <mergeCell ref="A5:A6"/>
    <mergeCell ref="B5:B6"/>
    <mergeCell ref="C5:C6"/>
    <mergeCell ref="D5:D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7">
      <selection activeCell="K13" sqref="K13"/>
    </sheetView>
  </sheetViews>
  <sheetFormatPr defaultColWidth="9.140625" defaultRowHeight="12.75"/>
  <cols>
    <col min="1" max="1" width="5.8515625" style="37" customWidth="1"/>
    <col min="2" max="2" width="30.57421875" style="37" customWidth="1"/>
    <col min="3" max="3" width="11.28125" style="37" customWidth="1"/>
    <col min="4" max="4" width="17.7109375" style="37" customWidth="1"/>
    <col min="5" max="5" width="18.00390625" style="37" customWidth="1"/>
    <col min="6" max="7" width="11.57421875" style="37" bestFit="1" customWidth="1"/>
    <col min="8" max="16384" width="9.140625" style="37" customWidth="1"/>
  </cols>
  <sheetData>
    <row r="1" spans="4:5" ht="60" customHeight="1">
      <c r="D1" s="91" t="s">
        <v>76</v>
      </c>
      <c r="E1" s="92"/>
    </row>
    <row r="2" ht="15.75" customHeight="1"/>
    <row r="3" spans="1:7" ht="57.75" customHeight="1">
      <c r="A3" s="93" t="s">
        <v>71</v>
      </c>
      <c r="B3" s="93"/>
      <c r="C3" s="93"/>
      <c r="D3" s="93"/>
      <c r="E3" s="93"/>
      <c r="F3" s="99"/>
      <c r="G3" s="99"/>
    </row>
    <row r="4" spans="1:5" ht="17.25" customHeight="1">
      <c r="A4" s="94"/>
      <c r="B4" s="94"/>
      <c r="C4" s="94"/>
      <c r="D4" s="94"/>
      <c r="E4" s="94"/>
    </row>
    <row r="6" spans="1:5" s="38" customFormat="1" ht="23.25" customHeight="1">
      <c r="A6" s="95" t="s">
        <v>19</v>
      </c>
      <c r="B6" s="95" t="s">
        <v>36</v>
      </c>
      <c r="C6" s="95" t="s">
        <v>25</v>
      </c>
      <c r="D6" s="97" t="s">
        <v>37</v>
      </c>
      <c r="E6" s="98"/>
    </row>
    <row r="7" spans="1:5" s="38" customFormat="1" ht="74.25" customHeight="1">
      <c r="A7" s="96"/>
      <c r="B7" s="96"/>
      <c r="C7" s="96"/>
      <c r="D7" s="39" t="s">
        <v>52</v>
      </c>
      <c r="E7" s="39" t="s">
        <v>51</v>
      </c>
    </row>
    <row r="8" spans="1:5" s="38" customFormat="1" ht="18.75">
      <c r="A8" s="39">
        <v>1</v>
      </c>
      <c r="B8" s="39">
        <v>2</v>
      </c>
      <c r="C8" s="39">
        <v>3</v>
      </c>
      <c r="D8" s="39">
        <v>4</v>
      </c>
      <c r="E8" s="39">
        <v>5</v>
      </c>
    </row>
    <row r="9" spans="1:5" s="38" customFormat="1" ht="57.75" customHeight="1">
      <c r="A9" s="39">
        <v>1</v>
      </c>
      <c r="B9" s="40" t="s">
        <v>82</v>
      </c>
      <c r="C9" s="39"/>
      <c r="D9" s="97"/>
      <c r="E9" s="98"/>
    </row>
    <row r="10" spans="1:5" s="38" customFormat="1" ht="55.5" customHeight="1">
      <c r="A10" s="39" t="s">
        <v>1</v>
      </c>
      <c r="B10" s="40" t="s">
        <v>38</v>
      </c>
      <c r="C10" s="39" t="s">
        <v>39</v>
      </c>
      <c r="D10" s="52">
        <v>61</v>
      </c>
      <c r="E10" s="52">
        <v>83.38</v>
      </c>
    </row>
    <row r="11" spans="1:7" ht="57" customHeight="1">
      <c r="A11" s="39" t="s">
        <v>2</v>
      </c>
      <c r="B11" s="40" t="s">
        <v>50</v>
      </c>
      <c r="C11" s="39" t="s">
        <v>39</v>
      </c>
      <c r="D11" s="52">
        <v>61</v>
      </c>
      <c r="E11" s="52">
        <v>83.38</v>
      </c>
      <c r="F11" s="38"/>
      <c r="G11" s="38"/>
    </row>
    <row r="12" spans="1:6" ht="56.25">
      <c r="A12" s="39">
        <v>2</v>
      </c>
      <c r="B12" s="40" t="s">
        <v>83</v>
      </c>
      <c r="C12" s="39"/>
      <c r="D12" s="97"/>
      <c r="E12" s="98"/>
      <c r="F12" s="38"/>
    </row>
    <row r="13" spans="1:6" ht="56.25">
      <c r="A13" s="39" t="s">
        <v>60</v>
      </c>
      <c r="B13" s="40" t="s">
        <v>38</v>
      </c>
      <c r="C13" s="39" t="s">
        <v>39</v>
      </c>
      <c r="D13" s="52">
        <v>179.98</v>
      </c>
      <c r="E13" s="52">
        <v>189.69</v>
      </c>
      <c r="F13" s="38"/>
    </row>
    <row r="14" spans="1:6" ht="56.25">
      <c r="A14" s="39" t="s">
        <v>61</v>
      </c>
      <c r="B14" s="40" t="s">
        <v>50</v>
      </c>
      <c r="C14" s="39" t="s">
        <v>39</v>
      </c>
      <c r="D14" s="52">
        <v>179.98</v>
      </c>
      <c r="E14" s="52">
        <v>189.69</v>
      </c>
      <c r="F14" s="38"/>
    </row>
    <row r="16" spans="1:5" ht="60" customHeight="1">
      <c r="A16" s="91" t="s">
        <v>89</v>
      </c>
      <c r="B16" s="91"/>
      <c r="C16" s="91"/>
      <c r="D16" s="91"/>
      <c r="E16" s="91"/>
    </row>
  </sheetData>
  <sheetProtection/>
  <mergeCells count="11">
    <mergeCell ref="A16:E16"/>
    <mergeCell ref="D12:E12"/>
    <mergeCell ref="D6:E6"/>
    <mergeCell ref="D9:E9"/>
    <mergeCell ref="F3:G3"/>
    <mergeCell ref="D1:E1"/>
    <mergeCell ref="A3:E3"/>
    <mergeCell ref="A4:E4"/>
    <mergeCell ref="A6:A7"/>
    <mergeCell ref="B6:B7"/>
    <mergeCell ref="C6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2013-12-23T04:47:56Z</cp:lastPrinted>
  <dcterms:created xsi:type="dcterms:W3CDTF">1996-10-08T23:32:33Z</dcterms:created>
  <dcterms:modified xsi:type="dcterms:W3CDTF">2014-05-06T09:46:39Z</dcterms:modified>
  <cp:category/>
  <cp:version/>
  <cp:contentType/>
  <cp:contentStatus/>
</cp:coreProperties>
</file>